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ОКС\Смирнова\1\расчеты\ДИПР\000-54-1-01.32-0012  26-27гг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J40" i="1" l="1"/>
  <c r="M40" i="1"/>
</calcChain>
</file>

<file path=xl/sharedStrings.xml><?xml version="1.0" encoding="utf-8"?>
<sst xmlns="http://schemas.openxmlformats.org/spreadsheetml/2006/main" count="250" uniqueCount="120">
  <si>
    <t>"УТВЕРЖДАЮ"</t>
  </si>
  <si>
    <t>Заместитель директора по инвестиционной деятельности филиала</t>
  </si>
  <si>
    <t>Сводка затрат по ИП: 000-54-1-01.32-0012. Реконструкция ВЛ 10 кВ от яч.№4 ПС 110/35/10 кВ "Троицк" с заменой неизолированного провода на СИП протяженностью 14,14 км (ЦЭС)</t>
  </si>
  <si>
    <t>_______________ В.Ю. Размыслов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</si>
  <si>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</si>
  <si>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</si>
  <si>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</si>
  <si>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</si>
  <si>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2
Сметная стоимость строительства в ценах на 01.01.2000 года</t>
  </si>
  <si>
    <t>БЛОК 3
Плановая стоимость объекта в прогнозных ценах 2027 года окончания строительства относительно уровня текущего уровня цен,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</si>
  <si>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</si>
  <si>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</si>
  <si>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</si>
  <si>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</si>
  <si>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</si>
  <si>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</si>
  <si>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</si>
  <si>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</si>
  <si>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</si>
  <si>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</si>
  <si>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</si>
  <si>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</si>
  <si>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</si>
  <si>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</si>
  <si>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</si>
  <si>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</si>
  <si>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</si>
  <si>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</si>
  <si>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Глава 4.</t>
  </si>
  <si>
    <t>1.1</t>
  </si>
  <si>
    <t>Локальная смета-аналог №1</t>
  </si>
  <si>
    <t>ВЛЗ 10кВ 
1762,414/7,87*14,14=3166,523</t>
  </si>
  <si>
    <t>2 908,24200</t>
  </si>
  <si>
    <t>-</t>
  </si>
  <si>
    <t>3 166,52300</t>
  </si>
  <si>
    <t>16 838,72118</t>
  </si>
  <si>
    <t>1 320,17790</t>
  </si>
  <si>
    <t>18 480,37710</t>
  </si>
  <si>
    <t>ИТОГО ПО ГЛАВЕ 4:</t>
  </si>
  <si>
    <t>ИТОГО ПО ГЛАВАМ 1 - 7:</t>
  </si>
  <si>
    <t>Глава 8.</t>
  </si>
  <si>
    <t>2.1</t>
  </si>
  <si>
    <t>ГСН 81-05-01-2001</t>
  </si>
  <si>
    <t>СРЕДСТВА НА ВОЗВЕДЕНИЕ, РАЗБОРКУ ВРЕМЕННЫХ ЗДАНИЙ,СООРУЖЕНИЙ-2,5%*0,8=2%</t>
  </si>
  <si>
    <t>ИТОГО ПО ГЛАВЕ 8:</t>
  </si>
  <si>
    <t>ИТОГО ПО ГЛАВАМ 1 - 8:</t>
  </si>
  <si>
    <t>2 966,40700</t>
  </si>
  <si>
    <t>3 229,24800</t>
  </si>
  <si>
    <t>17 175,49560</t>
  </si>
  <si>
    <t>1 346,58146</t>
  </si>
  <si>
    <t>18 843,55508</t>
  </si>
  <si>
    <t>Глава 9.</t>
  </si>
  <si>
    <t>3.1</t>
  </si>
  <si>
    <t>ГСН 81-05-02-2001</t>
  </si>
  <si>
    <t>ВОЗМЕЩЕНИЕ ДОПОЛНИТЕЛЬНЫХ ЗАТРАТ ПРИ ПРОИЗВОДСТВЕ СТРОИТЕЛЬНО-МОНТАЖНЫХ РАБОТ В ЗИМНЕЕ ВРЕМЯ 4,07%</t>
  </si>
  <si>
    <t>3.2</t>
  </si>
  <si>
    <t>П-мо М.Тр.Р.Ф.,Госстр. Р.Ф.от10.10.91№ 1336-ВК/1-Д</t>
  </si>
  <si>
    <t>ЗАТРАТЫ,СВЯЗАННЫЕ С ПРЕМИРОВАНИЕМ ЗА ВВОД ПОСТРОЕННЫХ ОБЪЕКТОВ (%=2.92)</t>
  </si>
  <si>
    <t>ИТОГО ПО ГЛАВЕ 9:</t>
  </si>
  <si>
    <t>ИТОГО ПО ГЛАВАМ 1 - 9:</t>
  </si>
  <si>
    <t>3 087,14000</t>
  </si>
  <si>
    <t>3 456,65900</t>
  </si>
  <si>
    <t>17 874,53827</t>
  </si>
  <si>
    <t>1 401,38733</t>
  </si>
  <si>
    <t>19 597,40362</t>
  </si>
  <si>
    <t>Глава 10.</t>
  </si>
  <si>
    <t>4.1</t>
  </si>
  <si>
    <t>ПП РФ от 21.06.2010 №468</t>
  </si>
  <si>
    <t>СТРОИТЕЛЬНЫЙ КОНТРОЛЬ (%=2.14)</t>
  </si>
  <si>
    <t>ИТОГО ПО ГЛАВЕ 10:</t>
  </si>
  <si>
    <t>4.3</t>
  </si>
  <si>
    <t>4.4</t>
  </si>
  <si>
    <t>Глава 12.</t>
  </si>
  <si>
    <t>ПРОЕКТНЫЕ И ИЗЫСКАТЕЛЬСКИЕ РАБОТЫ</t>
  </si>
  <si>
    <t>4.5</t>
  </si>
  <si>
    <t>НЦС  на проектные работы в строит. тб.120-02-006 с</t>
  </si>
  <si>
    <t>ПРОЕКТНЫЕ РАБОТЫ:                                                                      26,09*14,14=368,913</t>
  </si>
  <si>
    <t>1 693,31067</t>
  </si>
  <si>
    <t>4.6</t>
  </si>
  <si>
    <t>ИЗЫСКАТЕЛЬСКИЕ РАБОТЫ</t>
  </si>
  <si>
    <t>ИТОГО ПО ГЛАВЕ 12:</t>
  </si>
  <si>
    <t>2 112,69511</t>
  </si>
  <si>
    <t>ИТОГО ПО ГЛАВАМ 1 - 12:</t>
  </si>
  <si>
    <t>3 899,54500</t>
  </si>
  <si>
    <t>2 434,17313</t>
  </si>
  <si>
    <t>21 710,09873</t>
  </si>
  <si>
    <t>Непредвиденные затраты</t>
  </si>
  <si>
    <t>5.1</t>
  </si>
  <si>
    <t>МДС 81-35.2004</t>
  </si>
  <si>
    <t>РЕЗЕРВ НА НЕПРЕДВИДЕННЫЕ РАБОТЫ И ЗАТРАТЫ (%=3)</t>
  </si>
  <si>
    <t>Всего</t>
  </si>
  <si>
    <t>3 179,75400</t>
  </si>
  <si>
    <t>4 016,53100</t>
  </si>
  <si>
    <t>18 410,77442</t>
  </si>
  <si>
    <t>1 443,42895</t>
  </si>
  <si>
    <t>2 456,39900</t>
  </si>
  <si>
    <t>22 310,60237</t>
  </si>
  <si>
    <t>Стоимость объекта в прогнозных ценах в 2027 году (индекс-дефлятор - 1,2889494)</t>
  </si>
  <si>
    <t>23 730,55597</t>
  </si>
  <si>
    <t>1 860,50683</t>
  </si>
  <si>
    <t>3 166,17393</t>
  </si>
  <si>
    <t>28 757,23673</t>
  </si>
  <si>
    <t>НДС 20%</t>
  </si>
  <si>
    <t>4 746,11119</t>
  </si>
  <si>
    <t>5 751,44735</t>
  </si>
  <si>
    <t>Всего с НДС</t>
  </si>
  <si>
    <t>28 476,66716</t>
  </si>
  <si>
    <t>2 232,60820</t>
  </si>
  <si>
    <t>3 799,40872</t>
  </si>
  <si>
    <t>34 508,68408</t>
  </si>
  <si>
    <t>Итого</t>
  </si>
  <si>
    <t>ПИР</t>
  </si>
  <si>
    <t>Оборудование</t>
  </si>
  <si>
    <t>СМР</t>
  </si>
  <si>
    <t>Прочие затраты</t>
  </si>
  <si>
    <t>Разработал:  _______________ О.А. Смирнова</t>
  </si>
  <si>
    <t>Сметная стоимость в уровне цен 2000 г., тыс.руб. без учета НДС</t>
  </si>
  <si>
    <t>3 429,05100</t>
  </si>
  <si>
    <t>Плановая стоимость объекта в прогнозных ценах 2027 года окончания строительства, тыс.руб. без учета НДС</t>
  </si>
  <si>
    <t>Проверил:    Заместитель директора по капитальному строительству - начальник отдела капитального строительства _______________ А.А.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</si>
</sst>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9" x14ac:knownFonts="1">
    <font>
      <sz val="8"/>
      <name val="Arial"/>
    </font>
    <font>
      <b/>
      <sz val="11"/>
      <name val="Times New Roman"/>
    </font>
    <font>
      <b/>
      <sz val="11"/>
      <color rgb="FF413003"/>
      <name val="Times New Roman"/>
    </font>
    <font>
      <b/>
      <sz val="12"/>
      <name val="Times New Roman"/>
      <family val="2"/>
    </font>
    <font>
      <sz val="11"/>
      <name val="Times New Roman"/>
    </font>
    <font>
      <sz val="9"/>
      <name val="Times New Roman"/>
    </font>
    <font>
      <b/>
      <sz val="10"/>
      <name val="Times New Roman"/>
      <family val="2"/>
    </font>
    <font>
      <b/>
      <sz val="9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4" xfId="0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164" fontId="5" fillId="0" borderId="16" xfId="0" applyNumberFormat="1" applyFont="1" applyBorder="1" applyAlignment="1">
      <alignment horizontal="right"/>
    </xf>
    <xf numFmtId="0" fontId="0" fillId="0" borderId="17" xfId="0" applyBorder="1" applyAlignment="1">
      <alignment horizontal="left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5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/>
    </xf>
    <xf numFmtId="0" fontId="8" fillId="0" borderId="18" xfId="0" applyFont="1" applyBorder="1" applyAlignment="1">
      <alignment horizontal="justify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/>
    </xf>
    <xf numFmtId="4" fontId="8" fillId="0" borderId="15" xfId="0" applyNumberFormat="1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40</xdr:row>
      <xdr:rowOff>123825</xdr:rowOff>
    </xdr:from>
    <xdr:to>
      <xdr:col>6</xdr:col>
      <xdr:colOff>467191</xdr:colOff>
      <xdr:row>41</xdr:row>
      <xdr:rowOff>6523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8875" y="10915650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1</xdr:col>
      <xdr:colOff>504825</xdr:colOff>
      <xdr:row>37</xdr:row>
      <xdr:rowOff>85725</xdr:rowOff>
    </xdr:from>
    <xdr:to>
      <xdr:col>2</xdr:col>
      <xdr:colOff>495300</xdr:colOff>
      <xdr:row>38</xdr:row>
      <xdr:rowOff>400050</xdr:rowOff>
    </xdr:to>
    <xdr:pic>
      <xdr:nvPicPr>
        <xdr:cNvPr id="3" name="Рисунок 2" descr="Смирнова О.А..bmp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00100" y="9429750"/>
          <a:ext cx="8477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43"/>
  <sheetViews>
    <sheetView tabSelected="1" topLeftCell="A22" workbookViewId="0">
      <selection activeCell="L41" sqref="L41:M41"/>
    </sheetView>
  </sheetViews>
  <sheetFormatPr defaultColWidth="10.5" defaultRowHeight="11.45" customHeight="1" x14ac:dyDescent="0.2"/>
  <cols>
    <col min="1" max="1" width="5.1640625" style="1" customWidth="1"/>
    <col min="2" max="2" width="15" style="1" customWidth="1"/>
    <col min="3" max="3" width="52.5" style="1" customWidth="1"/>
    <col min="4" max="13" width="15.1640625" style="1" customWidth="1"/>
  </cols>
  <sheetData>
    <row r="1" spans="1:13" ht="15" customHeight="1" x14ac:dyDescent="0.2">
      <c r="J1" s="25" t="s">
        <v>0</v>
      </c>
      <c r="K1" s="25"/>
      <c r="L1" s="25"/>
      <c r="M1" s="25"/>
    </row>
    <row r="2" spans="1:13" ht="29.1" customHeight="1" x14ac:dyDescent="0.2">
      <c r="J2" s="26" t="s">
        <v>1</v>
      </c>
      <c r="K2" s="26"/>
      <c r="L2" s="26"/>
      <c r="M2" s="26"/>
    </row>
    <row r="3" spans="1:13" ht="32.1" customHeight="1" x14ac:dyDescent="0.25">
      <c r="A3" s="27" t="s">
        <v>2</v>
      </c>
      <c r="B3" s="27"/>
      <c r="C3" s="27"/>
      <c r="D3" s="27"/>
      <c r="E3" s="27"/>
      <c r="F3" s="27"/>
      <c r="G3" s="27"/>
      <c r="H3" s="27"/>
      <c r="J3" s="28" t="s">
        <v>3</v>
      </c>
      <c r="K3" s="28"/>
      <c r="L3" s="28"/>
      <c r="M3" s="28"/>
    </row>
    <row r="4" spans="1:13" ht="15" customHeight="1" x14ac:dyDescent="0.25">
      <c r="J4" s="29" t="s">
        <v>4</v>
      </c>
      <c r="K4" s="29"/>
      <c r="L4" s="29"/>
      <c r="M4" s="29"/>
    </row>
    <row r="5" spans="1:13" ht="11.1" customHeight="1" x14ac:dyDescent="0.2"/>
    <row r="6" spans="1:13" ht="38.1" customHeight="1" x14ac:dyDescent="0.2">
      <c r="A6" s="30" t="s">
        <v>5</v>
      </c>
      <c r="B6" s="32" t="s">
        <v>6</v>
      </c>
      <c r="C6" s="34" t="s">
        <v>7</v>
      </c>
      <c r="D6" s="36" t="s">
        <v>8</v>
      </c>
      <c r="E6" s="36"/>
      <c r="F6" s="36"/>
      <c r="G6" s="36"/>
      <c r="H6" s="36"/>
      <c r="I6" s="36" t="s">
        <v>9</v>
      </c>
      <c r="J6" s="36"/>
      <c r="K6" s="36"/>
      <c r="L6" s="36"/>
      <c r="M6" s="36"/>
    </row>
    <row r="7" spans="1:13" ht="36.950000000000003" customHeight="1" x14ac:dyDescent="0.2">
      <c r="A7" s="31"/>
      <c r="B7" s="33"/>
      <c r="C7" s="35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</row>
    <row r="8" spans="1:13" ht="12" customHeight="1" x14ac:dyDescent="0.2">
      <c r="A8" s="5" t="s">
        <v>15</v>
      </c>
      <c r="B8" s="6" t="s">
        <v>16</v>
      </c>
      <c r="C8" s="7" t="s">
        <v>17</v>
      </c>
      <c r="D8" s="5" t="s">
        <v>18</v>
      </c>
      <c r="E8" s="6" t="s">
        <v>19</v>
      </c>
      <c r="F8" s="6" t="s">
        <v>20</v>
      </c>
      <c r="G8" s="6" t="s">
        <v>21</v>
      </c>
      <c r="H8" s="7" t="s">
        <v>22</v>
      </c>
      <c r="I8" s="5" t="s">
        <v>23</v>
      </c>
      <c r="J8" s="6" t="s">
        <v>24</v>
      </c>
      <c r="K8" s="6" t="s">
        <v>25</v>
      </c>
      <c r="L8" s="6" t="s">
        <v>26</v>
      </c>
      <c r="M8" s="7" t="s">
        <v>27</v>
      </c>
    </row>
    <row r="9" spans="1:13" ht="12" customHeight="1" x14ac:dyDescent="0.2">
      <c r="A9" s="37" t="s">
        <v>28</v>
      </c>
      <c r="B9" s="37"/>
      <c r="C9" s="37"/>
      <c r="D9" s="8"/>
      <c r="E9" s="9"/>
      <c r="F9" s="9"/>
      <c r="G9" s="9"/>
      <c r="H9" s="10"/>
      <c r="I9" s="8"/>
      <c r="J9" s="9"/>
      <c r="K9" s="9"/>
      <c r="L9" s="9"/>
      <c r="M9" s="10"/>
    </row>
    <row r="10" spans="1:13" ht="24.95" customHeight="1" x14ac:dyDescent="0.2">
      <c r="A10" s="11" t="s">
        <v>29</v>
      </c>
      <c r="B10" s="12" t="s">
        <v>30</v>
      </c>
      <c r="C10" s="13" t="s">
        <v>31</v>
      </c>
      <c r="D10" s="14" t="s">
        <v>32</v>
      </c>
      <c r="E10" s="15">
        <v>228.01</v>
      </c>
      <c r="F10" s="16" t="s">
        <v>33</v>
      </c>
      <c r="G10" s="15">
        <v>30.271000000000001</v>
      </c>
      <c r="H10" s="17" t="s">
        <v>34</v>
      </c>
      <c r="I10" s="14" t="s">
        <v>35</v>
      </c>
      <c r="J10" s="16" t="s">
        <v>36</v>
      </c>
      <c r="K10" s="16" t="s">
        <v>33</v>
      </c>
      <c r="L10" s="15">
        <v>321.47802000000001</v>
      </c>
      <c r="M10" s="17" t="s">
        <v>37</v>
      </c>
    </row>
    <row r="11" spans="1:13" ht="12" customHeight="1" x14ac:dyDescent="0.2">
      <c r="A11" s="38"/>
      <c r="B11" s="38"/>
      <c r="C11" s="13" t="s">
        <v>38</v>
      </c>
      <c r="D11" s="14" t="s">
        <v>32</v>
      </c>
      <c r="E11" s="15">
        <v>228.01</v>
      </c>
      <c r="F11" s="16" t="s">
        <v>33</v>
      </c>
      <c r="G11" s="15">
        <v>30.271000000000001</v>
      </c>
      <c r="H11" s="17" t="s">
        <v>34</v>
      </c>
      <c r="I11" s="14" t="s">
        <v>35</v>
      </c>
      <c r="J11" s="16" t="s">
        <v>36</v>
      </c>
      <c r="K11" s="16" t="s">
        <v>33</v>
      </c>
      <c r="L11" s="15">
        <v>321.47802000000001</v>
      </c>
      <c r="M11" s="17" t="s">
        <v>37</v>
      </c>
    </row>
    <row r="12" spans="1:13" ht="12" customHeight="1" x14ac:dyDescent="0.2">
      <c r="A12" s="38"/>
      <c r="B12" s="38"/>
      <c r="C12" s="13" t="s">
        <v>39</v>
      </c>
      <c r="D12" s="14" t="s">
        <v>32</v>
      </c>
      <c r="E12" s="15">
        <v>228.01</v>
      </c>
      <c r="F12" s="16" t="s">
        <v>33</v>
      </c>
      <c r="G12" s="15">
        <v>30.271000000000001</v>
      </c>
      <c r="H12" s="17" t="s">
        <v>34</v>
      </c>
      <c r="I12" s="14" t="s">
        <v>35</v>
      </c>
      <c r="J12" s="16" t="s">
        <v>36</v>
      </c>
      <c r="K12" s="16" t="s">
        <v>33</v>
      </c>
      <c r="L12" s="15">
        <v>321.47802000000001</v>
      </c>
      <c r="M12" s="17" t="s">
        <v>37</v>
      </c>
    </row>
    <row r="13" spans="1:13" ht="12" customHeight="1" x14ac:dyDescent="0.2">
      <c r="A13" s="37" t="s">
        <v>40</v>
      </c>
      <c r="B13" s="37"/>
      <c r="C13" s="37"/>
      <c r="D13" s="8"/>
      <c r="E13" s="9"/>
      <c r="F13" s="9"/>
      <c r="G13" s="9"/>
      <c r="H13" s="10"/>
      <c r="I13" s="8"/>
      <c r="J13" s="9"/>
      <c r="K13" s="9"/>
      <c r="L13" s="9"/>
      <c r="M13" s="10"/>
    </row>
    <row r="14" spans="1:13" ht="24.95" customHeight="1" x14ac:dyDescent="0.2">
      <c r="A14" s="11" t="s">
        <v>41</v>
      </c>
      <c r="B14" s="12" t="s">
        <v>42</v>
      </c>
      <c r="C14" s="13" t="s">
        <v>43</v>
      </c>
      <c r="D14" s="18">
        <v>58.164999999999999</v>
      </c>
      <c r="E14" s="15">
        <v>4.5599999999999996</v>
      </c>
      <c r="F14" s="16" t="s">
        <v>33</v>
      </c>
      <c r="G14" s="16" t="s">
        <v>33</v>
      </c>
      <c r="H14" s="19">
        <v>62.725000000000001</v>
      </c>
      <c r="I14" s="18">
        <v>336.77442000000002</v>
      </c>
      <c r="J14" s="15">
        <v>26.403559999999999</v>
      </c>
      <c r="K14" s="16" t="s">
        <v>33</v>
      </c>
      <c r="L14" s="16" t="s">
        <v>33</v>
      </c>
      <c r="M14" s="19">
        <v>363.17797999999999</v>
      </c>
    </row>
    <row r="15" spans="1:13" ht="12" customHeight="1" x14ac:dyDescent="0.2">
      <c r="A15" s="38"/>
      <c r="B15" s="38"/>
      <c r="C15" s="13" t="s">
        <v>44</v>
      </c>
      <c r="D15" s="18">
        <v>58.164999999999999</v>
      </c>
      <c r="E15" s="15">
        <v>4.5599999999999996</v>
      </c>
      <c r="F15" s="16" t="s">
        <v>33</v>
      </c>
      <c r="G15" s="16" t="s">
        <v>33</v>
      </c>
      <c r="H15" s="19">
        <v>62.725000000000001</v>
      </c>
      <c r="I15" s="18">
        <v>336.77442000000002</v>
      </c>
      <c r="J15" s="15">
        <v>26.403559999999999</v>
      </c>
      <c r="K15" s="16" t="s">
        <v>33</v>
      </c>
      <c r="L15" s="16" t="s">
        <v>33</v>
      </c>
      <c r="M15" s="19">
        <v>363.17797999999999</v>
      </c>
    </row>
    <row r="16" spans="1:13" ht="12" customHeight="1" x14ac:dyDescent="0.2">
      <c r="A16" s="38"/>
      <c r="B16" s="38"/>
      <c r="C16" s="13" t="s">
        <v>45</v>
      </c>
      <c r="D16" s="14" t="s">
        <v>46</v>
      </c>
      <c r="E16" s="15">
        <v>232.57</v>
      </c>
      <c r="F16" s="16" t="s">
        <v>33</v>
      </c>
      <c r="G16" s="15">
        <v>30.271000000000001</v>
      </c>
      <c r="H16" s="17" t="s">
        <v>47</v>
      </c>
      <c r="I16" s="14" t="s">
        <v>48</v>
      </c>
      <c r="J16" s="16" t="s">
        <v>49</v>
      </c>
      <c r="K16" s="16" t="s">
        <v>33</v>
      </c>
      <c r="L16" s="15">
        <v>321.47802000000001</v>
      </c>
      <c r="M16" s="17" t="s">
        <v>50</v>
      </c>
    </row>
    <row r="17" spans="1:13" ht="12" customHeight="1" x14ac:dyDescent="0.2">
      <c r="A17" s="37" t="s">
        <v>51</v>
      </c>
      <c r="B17" s="37"/>
      <c r="C17" s="37"/>
      <c r="D17" s="8"/>
      <c r="E17" s="9"/>
      <c r="F17" s="9"/>
      <c r="G17" s="9"/>
      <c r="H17" s="10"/>
      <c r="I17" s="8"/>
      <c r="J17" s="9"/>
      <c r="K17" s="9"/>
      <c r="L17" s="9"/>
      <c r="M17" s="10"/>
    </row>
    <row r="18" spans="1:13" ht="36.950000000000003" customHeight="1" x14ac:dyDescent="0.2">
      <c r="A18" s="11" t="s">
        <v>52</v>
      </c>
      <c r="B18" s="12" t="s">
        <v>53</v>
      </c>
      <c r="C18" s="13" t="s">
        <v>54</v>
      </c>
      <c r="D18" s="18">
        <v>120.733</v>
      </c>
      <c r="E18" s="15">
        <v>9.4659999999999993</v>
      </c>
      <c r="F18" s="16" t="s">
        <v>33</v>
      </c>
      <c r="G18" s="16" t="s">
        <v>33</v>
      </c>
      <c r="H18" s="19">
        <v>130.19900000000001</v>
      </c>
      <c r="I18" s="18">
        <v>699.04267000000004</v>
      </c>
      <c r="J18" s="15">
        <v>54.805869999999999</v>
      </c>
      <c r="K18" s="16" t="s">
        <v>33</v>
      </c>
      <c r="L18" s="16" t="s">
        <v>33</v>
      </c>
      <c r="M18" s="19">
        <v>753.84853999999996</v>
      </c>
    </row>
    <row r="19" spans="1:13" ht="63" customHeight="1" x14ac:dyDescent="0.2">
      <c r="A19" s="11" t="s">
        <v>55</v>
      </c>
      <c r="B19" s="12" t="s">
        <v>56</v>
      </c>
      <c r="C19" s="13" t="s">
        <v>57</v>
      </c>
      <c r="D19" s="14" t="s">
        <v>33</v>
      </c>
      <c r="E19" s="16" t="s">
        <v>33</v>
      </c>
      <c r="F19" s="16" t="s">
        <v>33</v>
      </c>
      <c r="G19" s="15">
        <v>97.212000000000003</v>
      </c>
      <c r="H19" s="19">
        <v>97.212000000000003</v>
      </c>
      <c r="I19" s="14" t="s">
        <v>33</v>
      </c>
      <c r="J19" s="16" t="s">
        <v>33</v>
      </c>
      <c r="K19" s="16" t="s">
        <v>33</v>
      </c>
      <c r="L19" s="16" t="s">
        <v>33</v>
      </c>
      <c r="M19" s="17" t="s">
        <v>33</v>
      </c>
    </row>
    <row r="20" spans="1:13" ht="12" customHeight="1" x14ac:dyDescent="0.2">
      <c r="A20" s="38"/>
      <c r="B20" s="38"/>
      <c r="C20" s="13" t="s">
        <v>58</v>
      </c>
      <c r="D20" s="18">
        <v>120.733</v>
      </c>
      <c r="E20" s="15">
        <v>9.4659999999999993</v>
      </c>
      <c r="F20" s="16" t="s">
        <v>33</v>
      </c>
      <c r="G20" s="15">
        <v>97.212000000000003</v>
      </c>
      <c r="H20" s="19">
        <v>227.411</v>
      </c>
      <c r="I20" s="18">
        <v>699.04267000000004</v>
      </c>
      <c r="J20" s="15">
        <v>54.805869999999999</v>
      </c>
      <c r="K20" s="16" t="s">
        <v>33</v>
      </c>
      <c r="L20" s="16" t="s">
        <v>33</v>
      </c>
      <c r="M20" s="19">
        <v>753.84853999999996</v>
      </c>
    </row>
    <row r="21" spans="1:13" ht="12" customHeight="1" x14ac:dyDescent="0.2">
      <c r="A21" s="38"/>
      <c r="B21" s="38"/>
      <c r="C21" s="13" t="s">
        <v>59</v>
      </c>
      <c r="D21" s="14" t="s">
        <v>60</v>
      </c>
      <c r="E21" s="15">
        <v>242.036</v>
      </c>
      <c r="F21" s="16" t="s">
        <v>33</v>
      </c>
      <c r="G21" s="15">
        <v>127.483</v>
      </c>
      <c r="H21" s="17" t="s">
        <v>61</v>
      </c>
      <c r="I21" s="14" t="s">
        <v>62</v>
      </c>
      <c r="J21" s="16" t="s">
        <v>63</v>
      </c>
      <c r="K21" s="16" t="s">
        <v>33</v>
      </c>
      <c r="L21" s="15">
        <v>321.47802000000001</v>
      </c>
      <c r="M21" s="17" t="s">
        <v>64</v>
      </c>
    </row>
    <row r="22" spans="1:13" ht="12" customHeight="1" x14ac:dyDescent="0.2">
      <c r="A22" s="37" t="s">
        <v>65</v>
      </c>
      <c r="B22" s="37"/>
      <c r="C22" s="37"/>
      <c r="D22" s="8"/>
      <c r="E22" s="9"/>
      <c r="F22" s="9"/>
      <c r="G22" s="9"/>
      <c r="H22" s="10"/>
      <c r="I22" s="8"/>
      <c r="J22" s="9"/>
      <c r="K22" s="9"/>
      <c r="L22" s="9"/>
      <c r="M22" s="10"/>
    </row>
    <row r="23" spans="1:13" ht="36.950000000000003" customHeight="1" x14ac:dyDescent="0.2">
      <c r="A23" s="11" t="s">
        <v>66</v>
      </c>
      <c r="B23" s="12" t="s">
        <v>67</v>
      </c>
      <c r="C23" s="13" t="s">
        <v>68</v>
      </c>
      <c r="D23" s="14" t="s">
        <v>33</v>
      </c>
      <c r="E23" s="16" t="s">
        <v>33</v>
      </c>
      <c r="F23" s="16" t="s">
        <v>33</v>
      </c>
      <c r="G23" s="15">
        <v>73.972999999999999</v>
      </c>
      <c r="H23" s="19">
        <v>73.972999999999999</v>
      </c>
      <c r="I23" s="14" t="s">
        <v>33</v>
      </c>
      <c r="J23" s="16" t="s">
        <v>33</v>
      </c>
      <c r="K23" s="16" t="s">
        <v>33</v>
      </c>
      <c r="L23" s="15">
        <v>419.38443999999998</v>
      </c>
      <c r="M23" s="19">
        <v>419.38443999999998</v>
      </c>
    </row>
    <row r="24" spans="1:13" ht="12" customHeight="1" x14ac:dyDescent="0.2">
      <c r="A24" s="38"/>
      <c r="B24" s="38"/>
      <c r="C24" s="13" t="s">
        <v>69</v>
      </c>
      <c r="D24" s="14" t="s">
        <v>33</v>
      </c>
      <c r="E24" s="16" t="s">
        <v>33</v>
      </c>
      <c r="F24" s="16" t="s">
        <v>33</v>
      </c>
      <c r="G24" s="15">
        <v>73.972999999999999</v>
      </c>
      <c r="H24" s="19">
        <v>73.972999999999999</v>
      </c>
      <c r="I24" s="14" t="s">
        <v>33</v>
      </c>
      <c r="J24" s="16" t="s">
        <v>33</v>
      </c>
      <c r="K24" s="16" t="s">
        <v>33</v>
      </c>
      <c r="L24" s="16" t="s">
        <v>33</v>
      </c>
      <c r="M24" s="17" t="s">
        <v>33</v>
      </c>
    </row>
    <row r="25" spans="1:13" ht="12" customHeight="1" x14ac:dyDescent="0.2">
      <c r="A25" s="11" t="s">
        <v>70</v>
      </c>
      <c r="B25" s="12"/>
      <c r="C25" s="13"/>
      <c r="D25" s="14" t="s">
        <v>33</v>
      </c>
      <c r="E25" s="16" t="s">
        <v>33</v>
      </c>
      <c r="F25" s="16" t="s">
        <v>33</v>
      </c>
      <c r="G25" s="16" t="s">
        <v>33</v>
      </c>
      <c r="H25" s="17" t="s">
        <v>33</v>
      </c>
      <c r="I25" s="14" t="s">
        <v>33</v>
      </c>
      <c r="J25" s="16" t="s">
        <v>33</v>
      </c>
      <c r="K25" s="16" t="s">
        <v>33</v>
      </c>
      <c r="L25" s="16" t="s">
        <v>33</v>
      </c>
      <c r="M25" s="17" t="s">
        <v>33</v>
      </c>
    </row>
    <row r="26" spans="1:13" ht="12" customHeight="1" x14ac:dyDescent="0.2">
      <c r="A26" s="11" t="s">
        <v>71</v>
      </c>
      <c r="B26" s="12" t="s">
        <v>72</v>
      </c>
      <c r="C26" s="13" t="s">
        <v>73</v>
      </c>
      <c r="D26" s="14" t="s">
        <v>33</v>
      </c>
      <c r="E26" s="16" t="s">
        <v>33</v>
      </c>
      <c r="F26" s="16" t="s">
        <v>33</v>
      </c>
      <c r="G26" s="16" t="s">
        <v>33</v>
      </c>
      <c r="H26" s="17" t="s">
        <v>33</v>
      </c>
      <c r="I26" s="14" t="s">
        <v>33</v>
      </c>
      <c r="J26" s="16" t="s">
        <v>33</v>
      </c>
      <c r="K26" s="16" t="s">
        <v>33</v>
      </c>
      <c r="L26" s="16" t="s">
        <v>33</v>
      </c>
      <c r="M26" s="17" t="s">
        <v>33</v>
      </c>
    </row>
    <row r="27" spans="1:13" ht="63" customHeight="1" x14ac:dyDescent="0.2">
      <c r="A27" s="11" t="s">
        <v>74</v>
      </c>
      <c r="B27" s="12" t="s">
        <v>75</v>
      </c>
      <c r="C27" s="13" t="s">
        <v>76</v>
      </c>
      <c r="D27" s="14" t="s">
        <v>33</v>
      </c>
      <c r="E27" s="16" t="s">
        <v>33</v>
      </c>
      <c r="F27" s="16" t="s">
        <v>33</v>
      </c>
      <c r="G27" s="15">
        <v>368.91300000000001</v>
      </c>
      <c r="H27" s="19">
        <v>368.91300000000001</v>
      </c>
      <c r="I27" s="14" t="s">
        <v>33</v>
      </c>
      <c r="J27" s="16" t="s">
        <v>33</v>
      </c>
      <c r="K27" s="16" t="s">
        <v>33</v>
      </c>
      <c r="L27" s="43">
        <v>1693.3106700000001</v>
      </c>
      <c r="M27" s="17" t="s">
        <v>77</v>
      </c>
    </row>
    <row r="28" spans="1:13" ht="12" customHeight="1" x14ac:dyDescent="0.2">
      <c r="A28" s="11" t="s">
        <v>78</v>
      </c>
      <c r="B28" s="12"/>
      <c r="C28" s="13" t="s">
        <v>79</v>
      </c>
      <c r="D28" s="14" t="s">
        <v>33</v>
      </c>
      <c r="E28" s="16" t="s">
        <v>33</v>
      </c>
      <c r="F28" s="16" t="s">
        <v>33</v>
      </c>
      <c r="G28" s="16" t="s">
        <v>33</v>
      </c>
      <c r="H28" s="17" t="s">
        <v>33</v>
      </c>
      <c r="I28" s="14" t="s">
        <v>33</v>
      </c>
      <c r="J28" s="16" t="s">
        <v>33</v>
      </c>
      <c r="K28" s="16" t="s">
        <v>33</v>
      </c>
      <c r="L28" s="16" t="s">
        <v>33</v>
      </c>
      <c r="M28" s="17" t="s">
        <v>33</v>
      </c>
    </row>
    <row r="29" spans="1:13" ht="12" customHeight="1" x14ac:dyDescent="0.2">
      <c r="A29" s="38"/>
      <c r="B29" s="38"/>
      <c r="C29" s="13" t="s">
        <v>80</v>
      </c>
      <c r="D29" s="14" t="s">
        <v>33</v>
      </c>
      <c r="E29" s="16" t="s">
        <v>33</v>
      </c>
      <c r="F29" s="16" t="s">
        <v>33</v>
      </c>
      <c r="G29" s="15">
        <v>442.88600000000002</v>
      </c>
      <c r="H29" s="19">
        <v>442.88600000000002</v>
      </c>
      <c r="I29" s="14" t="s">
        <v>33</v>
      </c>
      <c r="J29" s="16" t="s">
        <v>33</v>
      </c>
      <c r="K29" s="16" t="s">
        <v>33</v>
      </c>
      <c r="L29" s="16" t="s">
        <v>81</v>
      </c>
      <c r="M29" s="17" t="s">
        <v>81</v>
      </c>
    </row>
    <row r="30" spans="1:13" ht="12" customHeight="1" x14ac:dyDescent="0.2">
      <c r="A30" s="38"/>
      <c r="B30" s="38"/>
      <c r="C30" s="13" t="s">
        <v>82</v>
      </c>
      <c r="D30" s="14" t="s">
        <v>60</v>
      </c>
      <c r="E30" s="15">
        <v>242.036</v>
      </c>
      <c r="F30" s="16" t="s">
        <v>33</v>
      </c>
      <c r="G30" s="15">
        <v>570.36900000000003</v>
      </c>
      <c r="H30" s="17" t="s">
        <v>83</v>
      </c>
      <c r="I30" s="14" t="s">
        <v>62</v>
      </c>
      <c r="J30" s="16" t="s">
        <v>63</v>
      </c>
      <c r="K30" s="16" t="s">
        <v>33</v>
      </c>
      <c r="L30" s="16" t="s">
        <v>84</v>
      </c>
      <c r="M30" s="17" t="s">
        <v>85</v>
      </c>
    </row>
    <row r="31" spans="1:13" ht="12" customHeight="1" x14ac:dyDescent="0.2">
      <c r="A31" s="37" t="s">
        <v>86</v>
      </c>
      <c r="B31" s="37"/>
      <c r="C31" s="37"/>
      <c r="D31" s="8"/>
      <c r="E31" s="9"/>
      <c r="F31" s="9"/>
      <c r="G31" s="9"/>
      <c r="H31" s="10"/>
      <c r="I31" s="8"/>
      <c r="J31" s="9"/>
      <c r="K31" s="9"/>
      <c r="L31" s="9"/>
      <c r="M31" s="10"/>
    </row>
    <row r="32" spans="1:13" ht="24.95" customHeight="1" x14ac:dyDescent="0.2">
      <c r="A32" s="11" t="s">
        <v>87</v>
      </c>
      <c r="B32" s="12" t="s">
        <v>88</v>
      </c>
      <c r="C32" s="13" t="s">
        <v>89</v>
      </c>
      <c r="D32" s="18">
        <v>92.614000000000004</v>
      </c>
      <c r="E32" s="15">
        <v>7.2610000000000001</v>
      </c>
      <c r="F32" s="16" t="s">
        <v>33</v>
      </c>
      <c r="G32" s="15">
        <v>17.111000000000001</v>
      </c>
      <c r="H32" s="19">
        <v>116.986</v>
      </c>
      <c r="I32" s="18">
        <v>536.23614999999995</v>
      </c>
      <c r="J32" s="15">
        <v>42.041620000000002</v>
      </c>
      <c r="K32" s="16" t="s">
        <v>33</v>
      </c>
      <c r="L32" s="15">
        <v>22.22587</v>
      </c>
      <c r="M32" s="19">
        <v>600.50364000000002</v>
      </c>
    </row>
    <row r="33" spans="1:13" ht="12" customHeight="1" x14ac:dyDescent="0.2">
      <c r="A33" s="38"/>
      <c r="B33" s="38"/>
      <c r="C33" s="13" t="s">
        <v>90</v>
      </c>
      <c r="D33" s="14" t="s">
        <v>91</v>
      </c>
      <c r="E33" s="15">
        <v>249.297</v>
      </c>
      <c r="F33" s="16" t="s">
        <v>33</v>
      </c>
      <c r="G33" s="15">
        <v>587.48</v>
      </c>
      <c r="H33" s="17" t="s">
        <v>92</v>
      </c>
      <c r="I33" s="14" t="s">
        <v>93</v>
      </c>
      <c r="J33" s="16" t="s">
        <v>94</v>
      </c>
      <c r="K33" s="16" t="s">
        <v>33</v>
      </c>
      <c r="L33" s="16" t="s">
        <v>95</v>
      </c>
      <c r="M33" s="17" t="s">
        <v>96</v>
      </c>
    </row>
    <row r="34" spans="1:13" ht="24.95" customHeight="1" x14ac:dyDescent="0.2">
      <c r="A34" s="38"/>
      <c r="B34" s="38"/>
      <c r="C34" s="13" t="s">
        <v>97</v>
      </c>
      <c r="D34" s="14"/>
      <c r="E34" s="16"/>
      <c r="F34" s="16"/>
      <c r="G34" s="16"/>
      <c r="H34" s="17"/>
      <c r="I34" s="14" t="s">
        <v>98</v>
      </c>
      <c r="J34" s="16" t="s">
        <v>99</v>
      </c>
      <c r="K34" s="16" t="s">
        <v>33</v>
      </c>
      <c r="L34" s="16" t="s">
        <v>100</v>
      </c>
      <c r="M34" s="17" t="s">
        <v>101</v>
      </c>
    </row>
    <row r="35" spans="1:13" ht="12" customHeight="1" x14ac:dyDescent="0.2">
      <c r="A35" s="38"/>
      <c r="B35" s="38"/>
      <c r="C35" s="13" t="s">
        <v>102</v>
      </c>
      <c r="D35" s="14" t="s">
        <v>33</v>
      </c>
      <c r="E35" s="16" t="s">
        <v>33</v>
      </c>
      <c r="F35" s="16" t="s">
        <v>33</v>
      </c>
      <c r="G35" s="16" t="s">
        <v>33</v>
      </c>
      <c r="H35" s="17" t="s">
        <v>33</v>
      </c>
      <c r="I35" s="14" t="s">
        <v>103</v>
      </c>
      <c r="J35" s="15">
        <v>372.10136999999997</v>
      </c>
      <c r="K35" s="16" t="s">
        <v>33</v>
      </c>
      <c r="L35" s="15">
        <v>633.23478999999998</v>
      </c>
      <c r="M35" s="17" t="s">
        <v>104</v>
      </c>
    </row>
    <row r="36" spans="1:13" ht="12" customHeight="1" x14ac:dyDescent="0.2">
      <c r="A36" s="38"/>
      <c r="B36" s="38"/>
      <c r="C36" s="13" t="s">
        <v>105</v>
      </c>
      <c r="D36" s="14" t="s">
        <v>33</v>
      </c>
      <c r="E36" s="16" t="s">
        <v>33</v>
      </c>
      <c r="F36" s="16" t="s">
        <v>33</v>
      </c>
      <c r="G36" s="16" t="s">
        <v>33</v>
      </c>
      <c r="H36" s="17" t="s">
        <v>33</v>
      </c>
      <c r="I36" s="14" t="s">
        <v>106</v>
      </c>
      <c r="J36" s="16" t="s">
        <v>107</v>
      </c>
      <c r="K36" s="16" t="s">
        <v>33</v>
      </c>
      <c r="L36" s="16" t="s">
        <v>108</v>
      </c>
      <c r="M36" s="17" t="s">
        <v>109</v>
      </c>
    </row>
    <row r="37" spans="1:13" ht="11.1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 ht="26.1" customHeight="1" x14ac:dyDescent="0.2">
      <c r="I38" s="21" t="s">
        <v>110</v>
      </c>
      <c r="J38" s="21" t="s">
        <v>111</v>
      </c>
      <c r="K38" s="21" t="s">
        <v>112</v>
      </c>
      <c r="L38" s="21" t="s">
        <v>113</v>
      </c>
      <c r="M38" s="21" t="s">
        <v>114</v>
      </c>
    </row>
    <row r="39" spans="1:13" ht="38.1" customHeight="1" x14ac:dyDescent="0.2">
      <c r="A39" s="22" t="s">
        <v>115</v>
      </c>
      <c r="G39" s="39" t="s">
        <v>116</v>
      </c>
      <c r="H39" s="39"/>
      <c r="I39" s="23" t="s">
        <v>92</v>
      </c>
      <c r="J39" s="23" t="s">
        <v>33</v>
      </c>
      <c r="K39" s="23" t="s">
        <v>33</v>
      </c>
      <c r="L39" s="23" t="s">
        <v>117</v>
      </c>
      <c r="M39" s="24">
        <v>587.48</v>
      </c>
    </row>
    <row r="40" spans="1:13" ht="51" customHeight="1" x14ac:dyDescent="0.2">
      <c r="G40" s="39" t="s">
        <v>118</v>
      </c>
      <c r="H40" s="39"/>
      <c r="I40" s="42">
        <v>28757.236730000001</v>
      </c>
      <c r="J40" s="23">
        <f>L27</f>
        <v>1693.3106700000001</v>
      </c>
      <c r="K40" s="23" t="s">
        <v>33</v>
      </c>
      <c r="L40" s="42">
        <v>25591.0628</v>
      </c>
      <c r="M40" s="23">
        <f>3166.17393-J40</f>
        <v>1472.8632599999999</v>
      </c>
    </row>
    <row r="41" spans="1:13" ht="51" customHeight="1" x14ac:dyDescent="0.2">
      <c r="G41" s="40"/>
      <c r="H41" s="40"/>
      <c r="I41" s="41"/>
      <c r="J41" s="41"/>
      <c r="K41" s="41"/>
      <c r="L41" s="44"/>
      <c r="M41" s="41"/>
    </row>
    <row r="42" spans="1:13" ht="12.95" customHeight="1" x14ac:dyDescent="0.2">
      <c r="A42" s="22" t="s">
        <v>119</v>
      </c>
    </row>
    <row r="43" spans="1:13" ht="11.1" customHeight="1" x14ac:dyDescent="0.2"/>
  </sheetData>
  <mergeCells count="30">
    <mergeCell ref="A34:B34"/>
    <mergeCell ref="A35:B35"/>
    <mergeCell ref="A36:B36"/>
    <mergeCell ref="G39:H39"/>
    <mergeCell ref="G40:H40"/>
    <mergeCell ref="A24:B24"/>
    <mergeCell ref="A29:B29"/>
    <mergeCell ref="A30:B30"/>
    <mergeCell ref="A31:C31"/>
    <mergeCell ref="A33:B33"/>
    <mergeCell ref="A16:B16"/>
    <mergeCell ref="A17:C17"/>
    <mergeCell ref="A20:B20"/>
    <mergeCell ref="A21:B21"/>
    <mergeCell ref="A22:C22"/>
    <mergeCell ref="A9:C9"/>
    <mergeCell ref="A11:B11"/>
    <mergeCell ref="A12:B12"/>
    <mergeCell ref="A13:C13"/>
    <mergeCell ref="A15:B15"/>
    <mergeCell ref="A6:A7"/>
    <mergeCell ref="B6:B7"/>
    <mergeCell ref="C6:C7"/>
    <mergeCell ref="D6:H6"/>
    <mergeCell ref="I6:M6"/>
    <mergeCell ref="J1:M1"/>
    <mergeCell ref="J2:M2"/>
    <mergeCell ref="A3:H3"/>
    <mergeCell ref="J3:M3"/>
    <mergeCell ref="J4:M4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Смирнова Ольга Алексеевна</cp:lastModifiedBy>
  <dcterms:modified xsi:type="dcterms:W3CDTF">2021-09-07T11:39:16Z</dcterms:modified>
</cp:coreProperties>
</file>